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<sst xmlns="http://schemas.openxmlformats.org/spreadsheetml/2006/main" count="153" uniqueCount="129">
  <si>
    <t xml:space="preserve">Белорусский хостинг Login.by — прейскурант от 17.01.2023</t>
  </si>
  <si>
    <t xml:space="preserve">тел. +375 44 55 777 00, skype login.by</t>
  </si>
  <si>
    <t xml:space="preserve">info@login.by</t>
  </si>
  <si>
    <t xml:space="preserve">https://login.by</t>
  </si>
  <si>
    <t xml:space="preserve">Наименование</t>
  </si>
  <si>
    <t xml:space="preserve">Описание</t>
  </si>
  <si>
    <t xml:space="preserve">Цена, руб</t>
  </si>
  <si>
    <t xml:space="preserve">единовр.</t>
  </si>
  <si>
    <t xml:space="preserve">1 мес.</t>
  </si>
  <si>
    <t xml:space="preserve">3 мес.</t>
  </si>
  <si>
    <t xml:space="preserve">6 мес.</t>
  </si>
  <si>
    <t xml:space="preserve">12 мес.</t>
  </si>
  <si>
    <t xml:space="preserve">24 мес.</t>
  </si>
  <si>
    <t xml:space="preserve">Хостинг в Беларуси</t>
  </si>
  <si>
    <t xml:space="preserve">X-2000</t>
  </si>
  <si>
    <t xml:space="preserve">Виртуальный хостинг, 2000 МБ на диске, 1 сайт, 1 БД</t>
  </si>
  <si>
    <t xml:space="preserve">X-4000</t>
  </si>
  <si>
    <t xml:space="preserve">Виртуальный хостинг, 4000 МБ на диске, 1 сайт, 1 БД</t>
  </si>
  <si>
    <t xml:space="preserve">X-8000</t>
  </si>
  <si>
    <t xml:space="preserve">Виртуальный хостинг, 8000 МБ на диске, 1 сайт, 1 БД</t>
  </si>
  <si>
    <t xml:space="preserve">X-16000</t>
  </si>
  <si>
    <t xml:space="preserve">Виртуальный хостинг, 16000 МБ на диске, 1 сайт, 1 БД</t>
  </si>
  <si>
    <t xml:space="preserve">MX-4000-4-4</t>
  </si>
  <si>
    <t xml:space="preserve">Виртуальный хостинг, 4000 МБ на диске, 4 сайта, 4 БД</t>
  </si>
  <si>
    <t xml:space="preserve">MX-8000-8-8</t>
  </si>
  <si>
    <t xml:space="preserve">Виртуальный хостинг, 8000 МБ на диске, 8 сайтов, 8 БД</t>
  </si>
  <si>
    <t xml:space="preserve">MX-16000-16-16</t>
  </si>
  <si>
    <t xml:space="preserve">Виртуальный хостинг, 16000 МБ на диске, 16 сайтов, 16 БД</t>
  </si>
  <si>
    <t xml:space="preserve">MX-32000-32-32</t>
  </si>
  <si>
    <t xml:space="preserve">Виртуальный хостинг, 32000 МБ на диске, 32 сайта, 32 БД</t>
  </si>
  <si>
    <t xml:space="preserve">Дополнительные услуги (для виртуального хостинга)</t>
  </si>
  <si>
    <t xml:space="preserve">+1 сайт</t>
  </si>
  <si>
    <t xml:space="preserve">Дополнительный сайт на аккаунте (не более 1 сайта)</t>
  </si>
  <si>
    <t xml:space="preserve">+1 БД</t>
  </si>
  <si>
    <t xml:space="preserve">Дополнительная база данных на аккаунте (не более 1 БД)</t>
  </si>
  <si>
    <t xml:space="preserve">Выделенный IP</t>
  </si>
  <si>
    <t xml:space="preserve">Выделенный IP-адрес</t>
  </si>
  <si>
    <t xml:space="preserve">Регистрация в БелГИЭ</t>
  </si>
  <si>
    <t xml:space="preserve">Государственная регистрация информационного ресурса национального сегмента сети Интернет</t>
  </si>
  <si>
    <t xml:space="preserve">Виртуальные выделенные серверы VDS KVM + SSD</t>
  </si>
  <si>
    <t xml:space="preserve">KS-20</t>
  </si>
  <si>
    <t xml:space="preserve">Виртуальный сервер, 1 ГБ RAM, 20 ГБ SSD, 1 ядро CPU Xeon E5, 50 ГБ трафик*</t>
  </si>
  <si>
    <t xml:space="preserve">KS-40</t>
  </si>
  <si>
    <t xml:space="preserve">Виртуальный сервер, 2 ГБ RAM, 40 ГБ SSD, 2 ядра CPU Xeon E5, 100 ГБ трафик*</t>
  </si>
  <si>
    <t xml:space="preserve">KS-60</t>
  </si>
  <si>
    <t xml:space="preserve">Виртуальный сервер, 4 ГБ RAM, 60 ГБ SSD, 3 ядра CPU Xeon E5, 150 ГБ трафик*</t>
  </si>
  <si>
    <t xml:space="preserve">KS-80</t>
  </si>
  <si>
    <t xml:space="preserve">Виртуальный сервер, 6 ГБ RAM, 80 ГБ SSD, 4 ядра CPU Xeon E5, 200 ГБ трафик*</t>
  </si>
  <si>
    <t xml:space="preserve">KS-100</t>
  </si>
  <si>
    <t xml:space="preserve">Виртуальный сервер, 8 ГБ RAM, 100 ГБ SSD, 6 ядер CPU Xeon E5, 250 ГБ трафик*</t>
  </si>
  <si>
    <t xml:space="preserve">+1 CPU</t>
  </si>
  <si>
    <t xml:space="preserve">Дополнительное ядро процессора Xeon</t>
  </si>
  <si>
    <t xml:space="preserve">+10 GB SSD</t>
  </si>
  <si>
    <t xml:space="preserve">Дополнительные 10 ГБ дискового пространства SSD</t>
  </si>
  <si>
    <t xml:space="preserve">+1 GB RAM</t>
  </si>
  <si>
    <t xml:space="preserve">Дополнительный 1 ГБ оперативной памяти</t>
  </si>
  <si>
    <t xml:space="preserve">+1 IP</t>
  </si>
  <si>
    <t xml:space="preserve">Дополнительный IP-адрес IPv4</t>
  </si>
  <si>
    <t xml:space="preserve">+10 GB трафика</t>
  </si>
  <si>
    <t xml:space="preserve">Дополнительные 10 ГБ внешнего трафика*</t>
  </si>
  <si>
    <t xml:space="preserve">+25 GB трафика</t>
  </si>
  <si>
    <t xml:space="preserve">Дополнительные 25 ГБ внешнего трафика*</t>
  </si>
  <si>
    <t xml:space="preserve">+50 GB трафика</t>
  </si>
  <si>
    <t xml:space="preserve">Дополнительные 50 ГБ внешнего трафика*</t>
  </si>
  <si>
    <t xml:space="preserve">+100 GB трафика</t>
  </si>
  <si>
    <t xml:space="preserve">Дополнительные 100 ГБ внешнего трафика*</t>
  </si>
  <si>
    <t xml:space="preserve">Дополнительные услуги специалиста</t>
  </si>
  <si>
    <t xml:space="preserve">Администрирование</t>
  </si>
  <si>
    <t xml:space="preserve">Администрирование сервера, абонементное обслуживание (до 6 ч в месяц) **</t>
  </si>
  <si>
    <t xml:space="preserve">Администрирование сервера (разовое, 1 ч работы) **</t>
  </si>
  <si>
    <t xml:space="preserve">Очистка сайта</t>
  </si>
  <si>
    <t xml:space="preserve">Очистка сайта от вирусов и вредоносного кода, 1 сайт</t>
  </si>
  <si>
    <t xml:space="preserve">Очистка сайтов от вирусов и вредоносного кода, несколько сайтов</t>
  </si>
  <si>
    <t xml:space="preserve">договор.</t>
  </si>
  <si>
    <t xml:space="preserve">FTP-серверы резервного копирования (архив)</t>
  </si>
  <si>
    <t xml:space="preserve">FTP-5</t>
  </si>
  <si>
    <t xml:space="preserve">FTP-сервер резервного копирования, 5 ГБ ***</t>
  </si>
  <si>
    <t xml:space="preserve">FTP-10</t>
  </si>
  <si>
    <t xml:space="preserve">FTP-сервер резервного копирования, 10 ГБ</t>
  </si>
  <si>
    <t xml:space="preserve">FTP-25</t>
  </si>
  <si>
    <t xml:space="preserve">FTP-сервер резервного копирования, 25 ГБ</t>
  </si>
  <si>
    <t xml:space="preserve">FTP-50</t>
  </si>
  <si>
    <t xml:space="preserve">FTP-сервер резервного копирования, 50 ГБ</t>
  </si>
  <si>
    <t xml:space="preserve">FTP-100</t>
  </si>
  <si>
    <t xml:space="preserve">FTP-сервер резервного копирования, 100 ГБ</t>
  </si>
  <si>
    <t xml:space="preserve">Виртуальные выделенные серверы VDS KVM (архив)</t>
  </si>
  <si>
    <t xml:space="preserve">KVM-512</t>
  </si>
  <si>
    <t xml:space="preserve">Виртуальный сервер, 512МБ RAM, 20000МБ HDD, 2 ядра 2 ГГц, 10 ГБ трафик*</t>
  </si>
  <si>
    <t xml:space="preserve">KVM-768</t>
  </si>
  <si>
    <t xml:space="preserve">Виртуальный сервер, 768МБ RAM, 30000МБ HDD, 2 ядра 2 ГГц, 10 ГБ трафик*</t>
  </si>
  <si>
    <t xml:space="preserve">KVM-1024</t>
  </si>
  <si>
    <t xml:space="preserve">Виртуальный сервер, 1024МБ RAM, 40000МБ HDD, 3 ядра 2 ГГц, 20 ГБ трафик*</t>
  </si>
  <si>
    <t xml:space="preserve">KVM-1536</t>
  </si>
  <si>
    <t xml:space="preserve">Виртуальный сервер, 1536МБ RAM, 60000МБ HDD, 3 ядра 2 ГГц, 20 ГБ трафик*</t>
  </si>
  <si>
    <t xml:space="preserve">KVM-2048</t>
  </si>
  <si>
    <t xml:space="preserve">Виртуальный сервер, 2048МБ RAM, 80000МБ HDD, 4 ядра 2 ГГц, 40 ГБ трафик*</t>
  </si>
  <si>
    <t xml:space="preserve">KVM-3096</t>
  </si>
  <si>
    <t xml:space="preserve">Виртуальный сервер, 3096МБ RAM, 120000МБ HDD, 4 ядра 2 ГГц, 40 ГБ трафик*</t>
  </si>
  <si>
    <t xml:space="preserve">Дополнительный IP-адрес</t>
  </si>
  <si>
    <t xml:space="preserve">+512 MB RAM</t>
  </si>
  <si>
    <t xml:space="preserve">Дополнительные 512 МБ оперативной памяти</t>
  </si>
  <si>
    <t xml:space="preserve">+20 GB HDD</t>
  </si>
  <si>
    <t xml:space="preserve">Дополнительные 20 ГБ дискового пространства</t>
  </si>
  <si>
    <t xml:space="preserve">+5 GB трафика</t>
  </si>
  <si>
    <t xml:space="preserve">Дополнительные 5 ГБ внешнего трафика*</t>
  </si>
  <si>
    <t xml:space="preserve">Виртуальные выделенные серверы VDS KVM + SSD (архив)</t>
  </si>
  <si>
    <t xml:space="preserve">KS-16</t>
  </si>
  <si>
    <t xml:space="preserve">Виртуальный сервер, 1 ГБ RAM, 16 ГБ SSD, 2 ядра 2,4 ГГц, 50 ГБ трафик*</t>
  </si>
  <si>
    <t xml:space="preserve">KS-32</t>
  </si>
  <si>
    <t xml:space="preserve">Виртуальный сервер, 2 ГБ RAM, 32 ГБ SSD, 2 ядра 2,4 ГГц, 100 ГБ трафик*</t>
  </si>
  <si>
    <t xml:space="preserve">KS-48</t>
  </si>
  <si>
    <t xml:space="preserve">Виртуальный сервер, 4 ГБ RAM, 48 ГБ SSD, 4 ядра 2,4 ГГц, 150 ГБ трафик*</t>
  </si>
  <si>
    <t xml:space="preserve">KS-64</t>
  </si>
  <si>
    <t xml:space="preserve">Виртуальный сервер, 6 ГБ RAM, 64 ГБ SSD, 4 ядра 2,4 ГГц, 200 ГБ трафик*</t>
  </si>
  <si>
    <t xml:space="preserve">+16 GB SSD</t>
  </si>
  <si>
    <t xml:space="preserve">Дополнительные 16 ГБ дискового пространства SSD</t>
  </si>
  <si>
    <t xml:space="preserve">* пакеты внешнего (зарубежного) трафика для виртуальных серверов начисляются с 1-го числа каждого месяца, белорусский трафик не тарифицируется</t>
  </si>
  <si>
    <t xml:space="preserve">** администрирование осуществляется на серверах с установленной ОС Linux</t>
  </si>
  <si>
    <t xml:space="preserve">*** бесплатно для клиентов VDS</t>
  </si>
  <si>
    <t xml:space="preserve">SSL-сертификаты (временно не предоставляются)</t>
  </si>
  <si>
    <t xml:space="preserve">Цена, руб.</t>
  </si>
  <si>
    <t xml:space="preserve">1 год</t>
  </si>
  <si>
    <t xml:space="preserve">2 года</t>
  </si>
  <si>
    <t xml:space="preserve">Sectigo</t>
  </si>
  <si>
    <t xml:space="preserve">Comodo PositiveSSL </t>
  </si>
  <si>
    <t xml:space="preserve">Comodo PositiveSSL Wildcard </t>
  </si>
  <si>
    <t xml:space="preserve">RapidSSL</t>
  </si>
  <si>
    <t xml:space="preserve">RapidSSL Standard </t>
  </si>
  <si>
    <t xml:space="preserve">RapidSSL WildcardSSL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</si>
</sst>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%"/>
    <numFmt numFmtId="167" formatCode="0.00"/>
  </numFmts>
  <fonts count="12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u val="single"/>
      <sz val="11"/>
      <color rgb="FF0000FF"/>
      <name val="Calibri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1"/>
      <color rgb="FFFF0000"/>
      <name val="Arial"/>
      <family val="2"/>
      <charset val="204"/>
    </font>
    <font>
      <sz val="10"/>
      <color rgb="FF80808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999000</xdr:colOff>
      <xdr:row>0</xdr:row>
      <xdr:rowOff>38160</xdr:rowOff>
    </xdr:from>
    <xdr:to>
      <xdr:col>1</xdr:col>
      <xdr:colOff>3030840</xdr:colOff>
      <xdr:row>0</xdr:row>
      <xdr:rowOff>553320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2833200" y="38160"/>
          <a:ext cx="2031840" cy="51516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login.by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26"/>
    <col collapsed="false" customWidth="true" hidden="false" outlineLevel="0" max="2" min="2" style="0" width="83.08"/>
    <col collapsed="false" customWidth="true" hidden="false" outlineLevel="0" max="3" min="3" style="0" width="10.28"/>
    <col collapsed="false" customWidth="true" hidden="false" outlineLevel="0" max="4" min="4" style="0" width="10.85"/>
    <col collapsed="false" customWidth="true" hidden="false" outlineLevel="0" max="5" min="5" style="0" width="10.71"/>
    <col collapsed="false" customWidth="true" hidden="false" outlineLevel="0" max="6" min="6" style="0" width="10.29"/>
    <col collapsed="false" customWidth="true" hidden="false" outlineLevel="0" max="7" min="7" style="0" width="10.58"/>
    <col collapsed="false" customWidth="true" hidden="false" outlineLevel="0" max="8" min="8" style="0" width="10.12"/>
    <col collapsed="false" customWidth="false" hidden="false" outlineLevel="0" max="1024" min="9" style="1" width="9.13"/>
  </cols>
  <sheetData>
    <row r="1" customFormat="false" ht="51" hidden="false" customHeight="true" outlineLevel="0" collapsed="false">
      <c r="A1" s="2"/>
      <c r="B1" s="2"/>
      <c r="C1" s="2"/>
      <c r="D1" s="2"/>
    </row>
    <row r="2" customFormat="false" ht="1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</row>
    <row r="3" customFormat="false" ht="15" hidden="false" customHeight="true" outlineLevel="0" collapsed="false">
      <c r="A3" s="4" t="s">
        <v>1</v>
      </c>
      <c r="B3" s="4"/>
      <c r="C3" s="4"/>
      <c r="D3" s="4"/>
    </row>
    <row r="4" customFormat="false" ht="15" hidden="false" customHeight="true" outlineLevel="0" collapsed="false">
      <c r="A4" s="5" t="s">
        <v>2</v>
      </c>
      <c r="B4" s="5"/>
      <c r="C4" s="5"/>
      <c r="D4" s="5"/>
    </row>
    <row r="5" customFormat="false" ht="15" hidden="false" customHeight="true" outlineLevel="0" collapsed="false">
      <c r="A5" s="5" t="s">
        <v>3</v>
      </c>
      <c r="B5" s="5"/>
      <c r="C5" s="5"/>
      <c r="D5" s="5"/>
    </row>
    <row r="6" customFormat="false" ht="15" hidden="false" customHeight="true" outlineLevel="0" collapsed="false">
      <c r="A6" s="6"/>
      <c r="D6" s="6"/>
    </row>
    <row r="7" customFormat="false" ht="14.85" hidden="false" customHeight="true" outlineLevel="0" collapsed="false">
      <c r="A7" s="7" t="s">
        <v>4</v>
      </c>
      <c r="B7" s="8" t="s">
        <v>5</v>
      </c>
      <c r="C7" s="8"/>
      <c r="D7" s="9" t="s">
        <v>6</v>
      </c>
      <c r="E7" s="9"/>
      <c r="F7" s="9"/>
      <c r="G7" s="9"/>
      <c r="H7" s="9"/>
    </row>
    <row r="8" customFormat="false" ht="14.85" hidden="false" customHeight="true" outlineLevel="0" collapsed="false">
      <c r="A8" s="7"/>
      <c r="B8" s="8"/>
      <c r="C8" s="10" t="s">
        <v>7</v>
      </c>
      <c r="D8" s="11" t="s">
        <v>8</v>
      </c>
      <c r="E8" s="12" t="s">
        <v>9</v>
      </c>
      <c r="F8" s="12" t="s">
        <v>10</v>
      </c>
      <c r="G8" s="12" t="s">
        <v>11</v>
      </c>
      <c r="H8" s="12" t="s">
        <v>12</v>
      </c>
    </row>
    <row r="9" customFormat="false" ht="15" hidden="false" customHeight="true" outlineLevel="0" collapsed="false">
      <c r="A9" s="7"/>
      <c r="B9" s="13" t="s">
        <v>13</v>
      </c>
      <c r="C9" s="13"/>
      <c r="D9" s="14"/>
      <c r="E9" s="15"/>
      <c r="F9" s="15"/>
      <c r="G9" s="15"/>
      <c r="H9" s="16"/>
    </row>
    <row r="10" customFormat="false" ht="15" hidden="false" customHeight="true" outlineLevel="0" collapsed="false">
      <c r="A10" s="17" t="s">
        <v>14</v>
      </c>
      <c r="B10" s="18" t="s">
        <v>15</v>
      </c>
      <c r="C10" s="18"/>
      <c r="D10" s="19" t="n">
        <v>6</v>
      </c>
      <c r="E10" s="20" t="n">
        <f aca="false">D10*3</f>
        <v>18</v>
      </c>
      <c r="F10" s="20" t="n">
        <f aca="false">D10*6*0.9</f>
        <v>32.4</v>
      </c>
      <c r="G10" s="20" t="n">
        <f aca="false">D10*12*0.8</f>
        <v>57.6</v>
      </c>
      <c r="H10" s="21" t="n">
        <f aca="false">G10*2</f>
        <v>115.2</v>
      </c>
    </row>
    <row r="11" customFormat="false" ht="15" hidden="false" customHeight="true" outlineLevel="0" collapsed="false">
      <c r="A11" s="17" t="s">
        <v>16</v>
      </c>
      <c r="B11" s="18" t="s">
        <v>17</v>
      </c>
      <c r="C11" s="18"/>
      <c r="D11" s="22" t="n">
        <v>7.6</v>
      </c>
      <c r="E11" s="23" t="n">
        <f aca="false">D11*3</f>
        <v>22.8</v>
      </c>
      <c r="F11" s="23" t="n">
        <f aca="false">D11*6*0.9</f>
        <v>41.04</v>
      </c>
      <c r="G11" s="23" t="n">
        <f aca="false">D11*12*0.8</f>
        <v>72.96</v>
      </c>
      <c r="H11" s="24" t="n">
        <f aca="false">G11*2</f>
        <v>145.92</v>
      </c>
    </row>
    <row r="12" customFormat="false" ht="15" hidden="false" customHeight="true" outlineLevel="0" collapsed="false">
      <c r="A12" s="17" t="s">
        <v>18</v>
      </c>
      <c r="B12" s="18" t="s">
        <v>19</v>
      </c>
      <c r="C12" s="18"/>
      <c r="D12" s="25" t="n">
        <v>10.5</v>
      </c>
      <c r="E12" s="23" t="n">
        <f aca="false">D12*3</f>
        <v>31.5</v>
      </c>
      <c r="F12" s="23" t="n">
        <f aca="false">D12*6*0.9</f>
        <v>56.7</v>
      </c>
      <c r="G12" s="23" t="n">
        <f aca="false">D12*12*0.8</f>
        <v>100.8</v>
      </c>
      <c r="H12" s="24" t="n">
        <f aca="false">G12*2</f>
        <v>201.6</v>
      </c>
    </row>
    <row r="13" customFormat="false" ht="15" hidden="false" customHeight="true" outlineLevel="0" collapsed="false">
      <c r="A13" s="17" t="s">
        <v>20</v>
      </c>
      <c r="B13" s="18" t="s">
        <v>21</v>
      </c>
      <c r="C13" s="18"/>
      <c r="D13" s="25" t="n">
        <v>12.8</v>
      </c>
      <c r="E13" s="23" t="n">
        <f aca="false">D13*3</f>
        <v>38.4</v>
      </c>
      <c r="F13" s="23" t="n">
        <f aca="false">D13*6*0.9</f>
        <v>69.12</v>
      </c>
      <c r="G13" s="23" t="n">
        <f aca="false">D13*12*0.8</f>
        <v>122.88</v>
      </c>
      <c r="H13" s="24" t="n">
        <f aca="false">G13*2</f>
        <v>245.76</v>
      </c>
    </row>
    <row r="14" customFormat="false" ht="15" hidden="false" customHeight="true" outlineLevel="0" collapsed="false">
      <c r="A14" s="17" t="s">
        <v>22</v>
      </c>
      <c r="B14" s="18" t="s">
        <v>23</v>
      </c>
      <c r="C14" s="18"/>
      <c r="D14" s="26" t="n">
        <v>10.5</v>
      </c>
      <c r="E14" s="23" t="n">
        <f aca="false">D14*3</f>
        <v>31.5</v>
      </c>
      <c r="F14" s="23" t="n">
        <f aca="false">D14*6*0.9</f>
        <v>56.7</v>
      </c>
      <c r="G14" s="23" t="n">
        <f aca="false">D14*12*0.8</f>
        <v>100.8</v>
      </c>
      <c r="H14" s="24" t="n">
        <f aca="false">G14*2</f>
        <v>201.6</v>
      </c>
    </row>
    <row r="15" customFormat="false" ht="15" hidden="false" customHeight="true" outlineLevel="0" collapsed="false">
      <c r="A15" s="17" t="s">
        <v>24</v>
      </c>
      <c r="B15" s="18" t="s">
        <v>25</v>
      </c>
      <c r="C15" s="18"/>
      <c r="D15" s="25" t="n">
        <v>14.7</v>
      </c>
      <c r="E15" s="23" t="n">
        <f aca="false">D15*3</f>
        <v>44.1</v>
      </c>
      <c r="F15" s="23" t="n">
        <f aca="false">D15*6*0.9</f>
        <v>79.38</v>
      </c>
      <c r="G15" s="23" t="n">
        <f aca="false">D15*12*0.8</f>
        <v>141.12</v>
      </c>
      <c r="H15" s="24" t="n">
        <f aca="false">G15*2</f>
        <v>282.24</v>
      </c>
    </row>
    <row r="16" customFormat="false" ht="15" hidden="false" customHeight="true" outlineLevel="0" collapsed="false">
      <c r="A16" s="17" t="s">
        <v>26</v>
      </c>
      <c r="B16" s="18" t="s">
        <v>27</v>
      </c>
      <c r="C16" s="18"/>
      <c r="D16" s="25" t="n">
        <v>20.5</v>
      </c>
      <c r="E16" s="23" t="n">
        <f aca="false">D16*3</f>
        <v>61.5</v>
      </c>
      <c r="F16" s="23" t="n">
        <f aca="false">D16*6*0.9</f>
        <v>110.7</v>
      </c>
      <c r="G16" s="23" t="n">
        <f aca="false">D16*12*0.8</f>
        <v>196.8</v>
      </c>
      <c r="H16" s="24" t="n">
        <f aca="false">G16*2</f>
        <v>393.6</v>
      </c>
    </row>
    <row r="17" customFormat="false" ht="15" hidden="false" customHeight="true" outlineLevel="0" collapsed="false">
      <c r="A17" s="27" t="s">
        <v>28</v>
      </c>
      <c r="B17" s="28" t="s">
        <v>29</v>
      </c>
      <c r="C17" s="28"/>
      <c r="D17" s="29" t="n">
        <v>26.7</v>
      </c>
      <c r="E17" s="30" t="n">
        <f aca="false">D17*3</f>
        <v>80.1</v>
      </c>
      <c r="F17" s="30" t="n">
        <f aca="false">D17*6*0.9</f>
        <v>144.18</v>
      </c>
      <c r="G17" s="30" t="n">
        <f aca="false">D17*12*0.8</f>
        <v>256.32</v>
      </c>
      <c r="H17" s="31" t="n">
        <f aca="false">G17*2</f>
        <v>512.64</v>
      </c>
    </row>
    <row r="18" customFormat="false" ht="15" hidden="false" customHeight="true" outlineLevel="0" collapsed="false">
      <c r="A18" s="27"/>
      <c r="B18" s="13" t="s">
        <v>30</v>
      </c>
      <c r="C18" s="13"/>
      <c r="D18" s="32"/>
      <c r="E18" s="15"/>
      <c r="F18" s="15"/>
      <c r="G18" s="15"/>
      <c r="H18" s="33"/>
    </row>
    <row r="19" customFormat="false" ht="15" hidden="false" customHeight="true" outlineLevel="0" collapsed="false">
      <c r="A19" s="34" t="s">
        <v>31</v>
      </c>
      <c r="B19" s="35" t="s">
        <v>32</v>
      </c>
      <c r="C19" s="36"/>
      <c r="D19" s="37" t="n">
        <v>1.2</v>
      </c>
      <c r="E19" s="20" t="n">
        <f aca="false">D19*3</f>
        <v>3.6</v>
      </c>
      <c r="F19" s="20" t="n">
        <f aca="false">D19*6*0.9</f>
        <v>6.48</v>
      </c>
      <c r="G19" s="20" t="n">
        <f aca="false">D19*12*0.8</f>
        <v>11.52</v>
      </c>
      <c r="H19" s="21" t="n">
        <f aca="false">G19*2</f>
        <v>23.04</v>
      </c>
    </row>
    <row r="20" customFormat="false" ht="15" hidden="false" customHeight="true" outlineLevel="0" collapsed="false">
      <c r="A20" s="17" t="s">
        <v>33</v>
      </c>
      <c r="B20" s="35" t="s">
        <v>34</v>
      </c>
      <c r="C20" s="38"/>
      <c r="D20" s="25" t="n">
        <v>1.2</v>
      </c>
      <c r="E20" s="23" t="n">
        <f aca="false">D20*3</f>
        <v>3.6</v>
      </c>
      <c r="F20" s="23" t="n">
        <f aca="false">D20*6*0.9</f>
        <v>6.48</v>
      </c>
      <c r="G20" s="23" t="n">
        <f aca="false">D20*12*0.8</f>
        <v>11.52</v>
      </c>
      <c r="H20" s="24" t="n">
        <f aca="false">G20*2</f>
        <v>23.04</v>
      </c>
    </row>
    <row r="21" customFormat="false" ht="15" hidden="false" customHeight="true" outlineLevel="0" collapsed="false">
      <c r="A21" s="17" t="s">
        <v>35</v>
      </c>
      <c r="B21" s="18" t="s">
        <v>36</v>
      </c>
      <c r="C21" s="38"/>
      <c r="D21" s="25" t="n">
        <v>6</v>
      </c>
      <c r="E21" s="23" t="n">
        <f aca="false">D21*3</f>
        <v>18</v>
      </c>
      <c r="F21" s="23" t="n">
        <f aca="false">D21*6*0.9</f>
        <v>32.4</v>
      </c>
      <c r="G21" s="23" t="n">
        <f aca="false">D21*12*0.8</f>
        <v>57.6</v>
      </c>
      <c r="H21" s="24" t="n">
        <f aca="false">G21*2</f>
        <v>115.2</v>
      </c>
    </row>
    <row r="22" customFormat="false" ht="15" hidden="false" customHeight="true" outlineLevel="0" collapsed="false">
      <c r="A22" s="17" t="s">
        <v>37</v>
      </c>
      <c r="B22" s="18" t="s">
        <v>38</v>
      </c>
      <c r="C22" s="38" t="n">
        <v>25</v>
      </c>
      <c r="D22" s="25"/>
      <c r="E22" s="23"/>
      <c r="F22" s="23"/>
      <c r="G22" s="23"/>
      <c r="H22" s="24"/>
    </row>
    <row r="23" customFormat="false" ht="15" hidden="false" customHeight="true" outlineLevel="0" collapsed="false">
      <c r="A23" s="39"/>
      <c r="B23" s="40" t="s">
        <v>39</v>
      </c>
      <c r="C23" s="39"/>
      <c r="D23" s="41"/>
      <c r="E23" s="42"/>
      <c r="F23" s="42"/>
      <c r="G23" s="42"/>
      <c r="H23" s="43"/>
    </row>
    <row r="24" customFormat="false" ht="15" hidden="false" customHeight="true" outlineLevel="0" collapsed="false">
      <c r="A24" s="44" t="s">
        <v>40</v>
      </c>
      <c r="B24" s="45" t="s">
        <v>41</v>
      </c>
      <c r="C24" s="46"/>
      <c r="D24" s="20" t="n">
        <v>30</v>
      </c>
      <c r="E24" s="20" t="n">
        <f aca="false">D24*3</f>
        <v>90</v>
      </c>
      <c r="F24" s="20" t="n">
        <f aca="false">D24*6*0.94</f>
        <v>169.2</v>
      </c>
      <c r="G24" s="20" t="n">
        <f aca="false">D24*12*0.88</f>
        <v>316.8</v>
      </c>
      <c r="H24" s="21" t="n">
        <f aca="false">G24*2</f>
        <v>633.6</v>
      </c>
    </row>
    <row r="25" customFormat="false" ht="15" hidden="false" customHeight="true" outlineLevel="0" collapsed="false">
      <c r="A25" s="47" t="s">
        <v>42</v>
      </c>
      <c r="B25" s="35" t="s">
        <v>43</v>
      </c>
      <c r="C25" s="48"/>
      <c r="D25" s="49" t="n">
        <v>55</v>
      </c>
      <c r="E25" s="23" t="n">
        <f aca="false">D25*3</f>
        <v>165</v>
      </c>
      <c r="F25" s="23" t="n">
        <f aca="false">D25*6*0.94</f>
        <v>310.2</v>
      </c>
      <c r="G25" s="23" t="n">
        <f aca="false">D25*12*0.88</f>
        <v>580.8</v>
      </c>
      <c r="H25" s="24" t="n">
        <f aca="false">G25*2</f>
        <v>1161.6</v>
      </c>
    </row>
    <row r="26" customFormat="false" ht="15" hidden="false" customHeight="true" outlineLevel="0" collapsed="false">
      <c r="A26" s="47" t="s">
        <v>44</v>
      </c>
      <c r="B26" s="35" t="s">
        <v>45</v>
      </c>
      <c r="C26" s="48"/>
      <c r="D26" s="49" t="n">
        <v>80</v>
      </c>
      <c r="E26" s="23" t="n">
        <f aca="false">D26*3</f>
        <v>240</v>
      </c>
      <c r="F26" s="23" t="n">
        <f aca="false">D26*6*0.94</f>
        <v>451.2</v>
      </c>
      <c r="G26" s="23" t="n">
        <f aca="false">D26*12*0.88</f>
        <v>844.8</v>
      </c>
      <c r="H26" s="24" t="n">
        <f aca="false">G26*2</f>
        <v>1689.6</v>
      </c>
    </row>
    <row r="27" customFormat="false" ht="15" hidden="false" customHeight="true" outlineLevel="0" collapsed="false">
      <c r="A27" s="47" t="s">
        <v>46</v>
      </c>
      <c r="B27" s="35" t="s">
        <v>47</v>
      </c>
      <c r="C27" s="48"/>
      <c r="D27" s="49" t="n">
        <v>105</v>
      </c>
      <c r="E27" s="23" t="n">
        <f aca="false">D27*3</f>
        <v>315</v>
      </c>
      <c r="F27" s="23" t="n">
        <f aca="false">D27*6*0.94</f>
        <v>592.2</v>
      </c>
      <c r="G27" s="23" t="n">
        <f aca="false">D27*12*0.88</f>
        <v>1108.8</v>
      </c>
      <c r="H27" s="24" t="n">
        <f aca="false">G27*2</f>
        <v>2217.6</v>
      </c>
    </row>
    <row r="28" customFormat="false" ht="15" hidden="false" customHeight="true" outlineLevel="0" collapsed="false">
      <c r="A28" s="47" t="s">
        <v>48</v>
      </c>
      <c r="B28" s="35" t="s">
        <v>49</v>
      </c>
      <c r="C28" s="48"/>
      <c r="D28" s="49" t="n">
        <v>140</v>
      </c>
      <c r="E28" s="23" t="n">
        <f aca="false">D28*3</f>
        <v>420</v>
      </c>
      <c r="F28" s="23" t="n">
        <f aca="false">D28*6*0.94</f>
        <v>789.6</v>
      </c>
      <c r="G28" s="23" t="n">
        <f aca="false">D28*12*0.88</f>
        <v>1478.4</v>
      </c>
      <c r="H28" s="24" t="n">
        <f aca="false">G28*2</f>
        <v>2956.8</v>
      </c>
    </row>
    <row r="29" customFormat="false" ht="15" hidden="false" customHeight="true" outlineLevel="0" collapsed="false">
      <c r="A29" s="47" t="s">
        <v>50</v>
      </c>
      <c r="B29" s="35" t="s">
        <v>51</v>
      </c>
      <c r="C29" s="48"/>
      <c r="D29" s="49" t="n">
        <v>9</v>
      </c>
      <c r="E29" s="23" t="n">
        <f aca="false">D29*3</f>
        <v>27</v>
      </c>
      <c r="F29" s="23" t="n">
        <f aca="false">D29*6*0.94</f>
        <v>50.76</v>
      </c>
      <c r="G29" s="23" t="n">
        <f aca="false">D29*12*0.88</f>
        <v>95.04</v>
      </c>
      <c r="H29" s="24" t="n">
        <f aca="false">G29*2</f>
        <v>190.08</v>
      </c>
    </row>
    <row r="30" customFormat="false" ht="15" hidden="false" customHeight="true" outlineLevel="0" collapsed="false">
      <c r="A30" s="47" t="s">
        <v>52</v>
      </c>
      <c r="B30" s="35" t="s">
        <v>53</v>
      </c>
      <c r="C30" s="48"/>
      <c r="D30" s="49" t="n">
        <v>9</v>
      </c>
      <c r="E30" s="23" t="n">
        <f aca="false">D30*3</f>
        <v>27</v>
      </c>
      <c r="F30" s="23" t="n">
        <f aca="false">D30*6*0.94</f>
        <v>50.76</v>
      </c>
      <c r="G30" s="23" t="n">
        <f aca="false">D30*12*0.88</f>
        <v>95.04</v>
      </c>
      <c r="H30" s="24" t="n">
        <f aca="false">G30*2</f>
        <v>190.08</v>
      </c>
    </row>
    <row r="31" customFormat="false" ht="15" hidden="false" customHeight="true" outlineLevel="0" collapsed="false">
      <c r="A31" s="47" t="s">
        <v>54</v>
      </c>
      <c r="B31" s="35" t="s">
        <v>55</v>
      </c>
      <c r="C31" s="48"/>
      <c r="D31" s="49" t="n">
        <v>7</v>
      </c>
      <c r="E31" s="23" t="n">
        <f aca="false">D31*3</f>
        <v>21</v>
      </c>
      <c r="F31" s="23" t="n">
        <f aca="false">D31*6*0.94</f>
        <v>39.48</v>
      </c>
      <c r="G31" s="23" t="n">
        <f aca="false">D31*12*0.88</f>
        <v>73.92</v>
      </c>
      <c r="H31" s="24" t="n">
        <f aca="false">G31*2</f>
        <v>147.84</v>
      </c>
    </row>
    <row r="32" customFormat="false" ht="15" hidden="false" customHeight="true" outlineLevel="0" collapsed="false">
      <c r="A32" s="47" t="s">
        <v>56</v>
      </c>
      <c r="B32" s="35" t="s">
        <v>57</v>
      </c>
      <c r="C32" s="48"/>
      <c r="D32" s="49" t="n">
        <v>6</v>
      </c>
      <c r="E32" s="23" t="n">
        <f aca="false">D32*3</f>
        <v>18</v>
      </c>
      <c r="F32" s="23" t="n">
        <f aca="false">D32*6*0.94</f>
        <v>33.84</v>
      </c>
      <c r="G32" s="23" t="n">
        <f aca="false">D32*12*0.88</f>
        <v>63.36</v>
      </c>
      <c r="H32" s="24" t="n">
        <f aca="false">G32*2</f>
        <v>126.72</v>
      </c>
    </row>
    <row r="33" customFormat="false" ht="15" hidden="false" customHeight="true" outlineLevel="0" collapsed="false">
      <c r="A33" s="47" t="s">
        <v>58</v>
      </c>
      <c r="B33" s="35" t="s">
        <v>59</v>
      </c>
      <c r="C33" s="48"/>
      <c r="D33" s="49" t="n">
        <v>3</v>
      </c>
      <c r="E33" s="23" t="n">
        <f aca="false">D33*3</f>
        <v>9</v>
      </c>
      <c r="F33" s="23" t="n">
        <f aca="false">D33*6</f>
        <v>18</v>
      </c>
      <c r="G33" s="23" t="n">
        <f aca="false">D33*12</f>
        <v>36</v>
      </c>
      <c r="H33" s="24" t="n">
        <f aca="false">G33*2</f>
        <v>72</v>
      </c>
    </row>
    <row r="34" customFormat="false" ht="15" hidden="false" customHeight="true" outlineLevel="0" collapsed="false">
      <c r="A34" s="47" t="s">
        <v>60</v>
      </c>
      <c r="B34" s="35" t="s">
        <v>61</v>
      </c>
      <c r="C34" s="48"/>
      <c r="D34" s="49" t="n">
        <v>6</v>
      </c>
      <c r="E34" s="23" t="n">
        <f aca="false">D34*3</f>
        <v>18</v>
      </c>
      <c r="F34" s="23" t="n">
        <f aca="false">D34*6</f>
        <v>36</v>
      </c>
      <c r="G34" s="23" t="n">
        <f aca="false">D34*12</f>
        <v>72</v>
      </c>
      <c r="H34" s="24" t="n">
        <f aca="false">G34*2</f>
        <v>144</v>
      </c>
    </row>
    <row r="35" customFormat="false" ht="15" hidden="false" customHeight="true" outlineLevel="0" collapsed="false">
      <c r="A35" s="47" t="s">
        <v>62</v>
      </c>
      <c r="B35" s="35" t="s">
        <v>63</v>
      </c>
      <c r="C35" s="48"/>
      <c r="D35" s="49" t="n">
        <v>10</v>
      </c>
      <c r="E35" s="23" t="n">
        <f aca="false">D35*3</f>
        <v>30</v>
      </c>
      <c r="F35" s="23" t="n">
        <f aca="false">D35*6</f>
        <v>60</v>
      </c>
      <c r="G35" s="23" t="n">
        <f aca="false">D35*12</f>
        <v>120</v>
      </c>
      <c r="H35" s="24" t="n">
        <f aca="false">G35*2</f>
        <v>240</v>
      </c>
    </row>
    <row r="36" customFormat="false" ht="15" hidden="false" customHeight="true" outlineLevel="0" collapsed="false">
      <c r="A36" s="50" t="s">
        <v>64</v>
      </c>
      <c r="B36" s="51" t="s">
        <v>65</v>
      </c>
      <c r="C36" s="52"/>
      <c r="D36" s="30" t="n">
        <v>16</v>
      </c>
      <c r="E36" s="30" t="n">
        <f aca="false">D36*3</f>
        <v>48</v>
      </c>
      <c r="F36" s="30" t="n">
        <f aca="false">D36*6</f>
        <v>96</v>
      </c>
      <c r="G36" s="30" t="n">
        <f aca="false">D36*12</f>
        <v>192</v>
      </c>
      <c r="H36" s="31" t="n">
        <f aca="false">G36*2</f>
        <v>384</v>
      </c>
    </row>
    <row r="37" customFormat="false" ht="15" hidden="false" customHeight="true" outlineLevel="0" collapsed="false">
      <c r="A37" s="7"/>
      <c r="B37" s="13" t="s">
        <v>66</v>
      </c>
      <c r="C37" s="53"/>
      <c r="D37" s="41"/>
      <c r="E37" s="42"/>
      <c r="F37" s="42"/>
      <c r="G37" s="42"/>
      <c r="H37" s="43"/>
    </row>
    <row r="38" customFormat="false" ht="15" hidden="false" customHeight="true" outlineLevel="0" collapsed="false">
      <c r="A38" s="54" t="s">
        <v>67</v>
      </c>
      <c r="B38" s="55" t="s">
        <v>68</v>
      </c>
      <c r="C38" s="56"/>
      <c r="D38" s="49" t="n">
        <v>150</v>
      </c>
      <c r="E38" s="20" t="n">
        <f aca="false">D38*3</f>
        <v>450</v>
      </c>
      <c r="F38" s="20" t="n">
        <f aca="false">D38*6*0.9</f>
        <v>810</v>
      </c>
      <c r="G38" s="20" t="n">
        <f aca="false">D38*12*0.8</f>
        <v>1440</v>
      </c>
      <c r="H38" s="21" t="n">
        <f aca="false">G38*2</f>
        <v>2880</v>
      </c>
    </row>
    <row r="39" customFormat="false" ht="15" hidden="false" customHeight="true" outlineLevel="0" collapsed="false">
      <c r="A39" s="57" t="s">
        <v>67</v>
      </c>
      <c r="B39" s="58" t="s">
        <v>69</v>
      </c>
      <c r="C39" s="49" t="n">
        <v>60</v>
      </c>
      <c r="D39" s="59"/>
      <c r="E39" s="23"/>
      <c r="F39" s="23"/>
      <c r="G39" s="23"/>
      <c r="H39" s="24"/>
    </row>
    <row r="40" customFormat="false" ht="15" hidden="false" customHeight="true" outlineLevel="0" collapsed="false">
      <c r="A40" s="60" t="s">
        <v>70</v>
      </c>
      <c r="B40" s="18" t="s">
        <v>71</v>
      </c>
      <c r="C40" s="49" t="n">
        <v>30</v>
      </c>
      <c r="D40" s="25"/>
      <c r="E40" s="23"/>
      <c r="F40" s="23"/>
      <c r="G40" s="23"/>
      <c r="H40" s="24"/>
    </row>
    <row r="41" customFormat="false" ht="15" hidden="false" customHeight="true" outlineLevel="0" collapsed="false">
      <c r="A41" s="61" t="s">
        <v>70</v>
      </c>
      <c r="B41" s="28" t="s">
        <v>72</v>
      </c>
      <c r="C41" s="62" t="s">
        <v>73</v>
      </c>
      <c r="D41" s="29"/>
      <c r="E41" s="30"/>
      <c r="F41" s="30"/>
      <c r="G41" s="30"/>
      <c r="H41" s="31"/>
    </row>
    <row r="42" customFormat="false" ht="15" hidden="false" customHeight="true" outlineLevel="0" collapsed="false">
      <c r="A42" s="27"/>
      <c r="B42" s="13" t="s">
        <v>74</v>
      </c>
      <c r="C42" s="63"/>
      <c r="D42" s="49"/>
      <c r="E42" s="30"/>
      <c r="F42" s="30"/>
      <c r="G42" s="30"/>
      <c r="H42" s="31"/>
    </row>
    <row r="43" customFormat="false" ht="15" hidden="false" customHeight="true" outlineLevel="0" collapsed="false">
      <c r="A43" s="64" t="s">
        <v>75</v>
      </c>
      <c r="B43" s="65" t="s">
        <v>76</v>
      </c>
      <c r="C43" s="20"/>
      <c r="D43" s="19" t="n">
        <v>4.2</v>
      </c>
      <c r="E43" s="20" t="n">
        <f aca="false">D43*3</f>
        <v>12.6</v>
      </c>
      <c r="F43" s="20" t="n">
        <f aca="false">D43*6*0.9</f>
        <v>22.68</v>
      </c>
      <c r="G43" s="20" t="n">
        <f aca="false">D43*12*0.8</f>
        <v>40.32</v>
      </c>
      <c r="H43" s="21" t="n">
        <f aca="false">G43*2</f>
        <v>80.64</v>
      </c>
    </row>
    <row r="44" customFormat="false" ht="15" hidden="false" customHeight="true" outlineLevel="0" collapsed="false">
      <c r="A44" s="66" t="s">
        <v>77</v>
      </c>
      <c r="B44" s="67" t="s">
        <v>78</v>
      </c>
      <c r="C44" s="23"/>
      <c r="D44" s="22" t="n">
        <v>7.6</v>
      </c>
      <c r="E44" s="23" t="n">
        <f aca="false">D44*3</f>
        <v>22.8</v>
      </c>
      <c r="F44" s="23" t="n">
        <f aca="false">D44*6*0.9</f>
        <v>41.04</v>
      </c>
      <c r="G44" s="23" t="n">
        <f aca="false">D44*12*0.8</f>
        <v>72.96</v>
      </c>
      <c r="H44" s="24" t="n">
        <f aca="false">G44*2</f>
        <v>145.92</v>
      </c>
    </row>
    <row r="45" customFormat="false" ht="15" hidden="false" customHeight="true" outlineLevel="0" collapsed="false">
      <c r="A45" s="66" t="s">
        <v>79</v>
      </c>
      <c r="B45" s="67" t="s">
        <v>80</v>
      </c>
      <c r="C45" s="23"/>
      <c r="D45" s="25" t="n">
        <v>16.8</v>
      </c>
      <c r="E45" s="23" t="n">
        <f aca="false">D45*3</f>
        <v>50.4</v>
      </c>
      <c r="F45" s="23" t="n">
        <f aca="false">D45*6*0.9</f>
        <v>90.72</v>
      </c>
      <c r="G45" s="23" t="n">
        <f aca="false">D45*12*0.8</f>
        <v>161.28</v>
      </c>
      <c r="H45" s="24" t="n">
        <f aca="false">G45*2</f>
        <v>322.56</v>
      </c>
    </row>
    <row r="46" customFormat="false" ht="15" hidden="false" customHeight="true" outlineLevel="0" collapsed="false">
      <c r="A46" s="66" t="s">
        <v>81</v>
      </c>
      <c r="B46" s="67" t="s">
        <v>82</v>
      </c>
      <c r="C46" s="23"/>
      <c r="D46" s="25" t="n">
        <v>29.4</v>
      </c>
      <c r="E46" s="23" t="n">
        <f aca="false">D46*3</f>
        <v>88.2</v>
      </c>
      <c r="F46" s="23" t="n">
        <f aca="false">D46*6*0.9</f>
        <v>158.76</v>
      </c>
      <c r="G46" s="23" t="n">
        <f aca="false">D46*12*0.8</f>
        <v>282.24</v>
      </c>
      <c r="H46" s="24" t="n">
        <f aca="false">G46*2</f>
        <v>564.48</v>
      </c>
    </row>
    <row r="47" customFormat="false" ht="15" hidden="false" customHeight="true" outlineLevel="0" collapsed="false">
      <c r="A47" s="68" t="s">
        <v>83</v>
      </c>
      <c r="B47" s="69" t="s">
        <v>84</v>
      </c>
      <c r="C47" s="30"/>
      <c r="D47" s="29" t="n">
        <v>50.4</v>
      </c>
      <c r="E47" s="30" t="n">
        <f aca="false">D47*3</f>
        <v>151.2</v>
      </c>
      <c r="F47" s="30" t="n">
        <f aca="false">D47*6*0.9</f>
        <v>272.16</v>
      </c>
      <c r="G47" s="30" t="n">
        <f aca="false">D47*12*0.8</f>
        <v>483.84</v>
      </c>
      <c r="H47" s="31" t="n">
        <f aca="false">G47*2</f>
        <v>967.68</v>
      </c>
    </row>
    <row r="48" customFormat="false" ht="15" hidden="false" customHeight="true" outlineLevel="0" collapsed="false">
      <c r="A48" s="7"/>
      <c r="B48" s="13" t="s">
        <v>85</v>
      </c>
      <c r="C48" s="53"/>
      <c r="D48" s="41"/>
      <c r="E48" s="42"/>
      <c r="F48" s="42"/>
      <c r="G48" s="42"/>
      <c r="H48" s="43"/>
    </row>
    <row r="49" customFormat="false" ht="15" hidden="false" customHeight="true" outlineLevel="0" collapsed="false">
      <c r="A49" s="44" t="s">
        <v>86</v>
      </c>
      <c r="B49" s="70" t="s">
        <v>87</v>
      </c>
      <c r="C49" s="71"/>
      <c r="D49" s="37" t="n">
        <v>33.6</v>
      </c>
      <c r="E49" s="20" t="n">
        <f aca="false">D49*3</f>
        <v>100.8</v>
      </c>
      <c r="F49" s="20" t="n">
        <f aca="false">D49*6*0.9</f>
        <v>181.44</v>
      </c>
      <c r="G49" s="20" t="n">
        <f aca="false">D49*12*0.8</f>
        <v>322.56</v>
      </c>
      <c r="H49" s="21" t="n">
        <f aca="false">G49*2</f>
        <v>645.12</v>
      </c>
    </row>
    <row r="50" customFormat="false" ht="15" hidden="false" customHeight="true" outlineLevel="0" collapsed="false">
      <c r="A50" s="47" t="s">
        <v>88</v>
      </c>
      <c r="B50" s="18" t="s">
        <v>89</v>
      </c>
      <c r="C50" s="38"/>
      <c r="D50" s="25" t="n">
        <v>42</v>
      </c>
      <c r="E50" s="23" t="n">
        <f aca="false">D50*3</f>
        <v>126</v>
      </c>
      <c r="F50" s="23" t="n">
        <f aca="false">D50*6*0.9</f>
        <v>226.8</v>
      </c>
      <c r="G50" s="23" t="n">
        <f aca="false">D50*12*0.8</f>
        <v>403.2</v>
      </c>
      <c r="H50" s="24" t="n">
        <f aca="false">G50*2</f>
        <v>806.4</v>
      </c>
    </row>
    <row r="51" customFormat="false" ht="15" hidden="false" customHeight="true" outlineLevel="0" collapsed="false">
      <c r="A51" s="47" t="s">
        <v>90</v>
      </c>
      <c r="B51" s="18" t="s">
        <v>91</v>
      </c>
      <c r="C51" s="38"/>
      <c r="D51" s="25" t="n">
        <v>50.4</v>
      </c>
      <c r="E51" s="23" t="n">
        <f aca="false">D51*3</f>
        <v>151.2</v>
      </c>
      <c r="F51" s="23" t="n">
        <f aca="false">D51*6*0.9</f>
        <v>272.16</v>
      </c>
      <c r="G51" s="23" t="n">
        <f aca="false">D51*12*0.8</f>
        <v>483.84</v>
      </c>
      <c r="H51" s="24" t="n">
        <f aca="false">G51*2</f>
        <v>967.68</v>
      </c>
    </row>
    <row r="52" customFormat="false" ht="15" hidden="false" customHeight="true" outlineLevel="0" collapsed="false">
      <c r="A52" s="47" t="s">
        <v>92</v>
      </c>
      <c r="B52" s="18" t="s">
        <v>93</v>
      </c>
      <c r="C52" s="38"/>
      <c r="D52" s="25" t="n">
        <v>67.2</v>
      </c>
      <c r="E52" s="23" t="n">
        <f aca="false">D52*3</f>
        <v>201.6</v>
      </c>
      <c r="F52" s="23" t="n">
        <f aca="false">D52*6*0.9</f>
        <v>362.88</v>
      </c>
      <c r="G52" s="23" t="n">
        <f aca="false">D52*12*0.8</f>
        <v>645.12</v>
      </c>
      <c r="H52" s="24" t="n">
        <f aca="false">G52*2</f>
        <v>1290.24</v>
      </c>
    </row>
    <row r="53" customFormat="false" ht="15" hidden="false" customHeight="true" outlineLevel="0" collapsed="false">
      <c r="A53" s="47" t="s">
        <v>94</v>
      </c>
      <c r="B53" s="18" t="s">
        <v>95</v>
      </c>
      <c r="C53" s="38"/>
      <c r="D53" s="25" t="n">
        <v>81.6</v>
      </c>
      <c r="E53" s="23" t="n">
        <f aca="false">D53*3</f>
        <v>244.8</v>
      </c>
      <c r="F53" s="23" t="n">
        <f aca="false">D53*6*0.9</f>
        <v>440.64</v>
      </c>
      <c r="G53" s="23" t="n">
        <f aca="false">D53*12*0.8</f>
        <v>783.36</v>
      </c>
      <c r="H53" s="24" t="n">
        <f aca="false">G53*2</f>
        <v>1566.72</v>
      </c>
    </row>
    <row r="54" customFormat="false" ht="15" hidden="false" customHeight="true" outlineLevel="0" collapsed="false">
      <c r="A54" s="50" t="s">
        <v>96</v>
      </c>
      <c r="B54" s="72" t="s">
        <v>97</v>
      </c>
      <c r="C54" s="73"/>
      <c r="D54" s="29" t="n">
        <v>106.8</v>
      </c>
      <c r="E54" s="30" t="n">
        <f aca="false">D54*3</f>
        <v>320.4</v>
      </c>
      <c r="F54" s="30" t="n">
        <f aca="false">D54*6*0.9</f>
        <v>576.72</v>
      </c>
      <c r="G54" s="30" t="n">
        <f aca="false">D54*12*0.8</f>
        <v>1025.28</v>
      </c>
      <c r="H54" s="31" t="n">
        <f aca="false">G54*2</f>
        <v>2050.56</v>
      </c>
    </row>
    <row r="55" customFormat="false" ht="15" hidden="false" customHeight="true" outlineLevel="0" collapsed="false">
      <c r="A55" s="47" t="s">
        <v>56</v>
      </c>
      <c r="B55" s="18" t="s">
        <v>98</v>
      </c>
      <c r="C55" s="38"/>
      <c r="D55" s="25" t="n">
        <v>6</v>
      </c>
      <c r="E55" s="23" t="n">
        <f aca="false">D55*3</f>
        <v>18</v>
      </c>
      <c r="F55" s="23" t="n">
        <f aca="false">D55*6*0.9</f>
        <v>32.4</v>
      </c>
      <c r="G55" s="23" t="n">
        <f aca="false">D55*12*0.8</f>
        <v>57.6</v>
      </c>
      <c r="H55" s="24" t="n">
        <f aca="false">G55*2</f>
        <v>115.2</v>
      </c>
    </row>
    <row r="56" customFormat="false" ht="15" hidden="false" customHeight="true" outlineLevel="0" collapsed="false">
      <c r="A56" s="47" t="s">
        <v>99</v>
      </c>
      <c r="B56" s="18" t="s">
        <v>100</v>
      </c>
      <c r="C56" s="38"/>
      <c r="D56" s="25" t="n">
        <v>7.5</v>
      </c>
      <c r="E56" s="23" t="n">
        <f aca="false">D56*3</f>
        <v>22.5</v>
      </c>
      <c r="F56" s="23" t="n">
        <f aca="false">D56*6*0.9</f>
        <v>40.5</v>
      </c>
      <c r="G56" s="23" t="n">
        <f aca="false">D56*12*0.8</f>
        <v>72</v>
      </c>
      <c r="H56" s="24" t="n">
        <f aca="false">G56*2</f>
        <v>144</v>
      </c>
    </row>
    <row r="57" customFormat="false" ht="15" hidden="false" customHeight="true" outlineLevel="0" collapsed="false">
      <c r="A57" s="47" t="s">
        <v>101</v>
      </c>
      <c r="B57" s="18" t="s">
        <v>102</v>
      </c>
      <c r="C57" s="38"/>
      <c r="D57" s="25" t="n">
        <v>12</v>
      </c>
      <c r="E57" s="23" t="n">
        <f aca="false">D57*3</f>
        <v>36</v>
      </c>
      <c r="F57" s="23" t="n">
        <f aca="false">D57*6*0.9</f>
        <v>64.8</v>
      </c>
      <c r="G57" s="23" t="n">
        <f aca="false">D57*12*0.8</f>
        <v>115.2</v>
      </c>
      <c r="H57" s="24" t="n">
        <f aca="false">G57*2</f>
        <v>230.4</v>
      </c>
    </row>
    <row r="58" customFormat="false" ht="15" hidden="false" customHeight="true" outlineLevel="0" collapsed="false">
      <c r="A58" s="47" t="s">
        <v>103</v>
      </c>
      <c r="B58" s="18" t="s">
        <v>104</v>
      </c>
      <c r="C58" s="38"/>
      <c r="D58" s="25" t="n">
        <v>5</v>
      </c>
      <c r="E58" s="23" t="n">
        <f aca="false">D58*3</f>
        <v>15</v>
      </c>
      <c r="F58" s="23" t="n">
        <f aca="false">D58*6</f>
        <v>30</v>
      </c>
      <c r="G58" s="23" t="n">
        <f aca="false">D58*12</f>
        <v>60</v>
      </c>
      <c r="H58" s="24" t="n">
        <f aca="false">G58*2</f>
        <v>120</v>
      </c>
    </row>
    <row r="59" customFormat="false" ht="15" hidden="false" customHeight="true" outlineLevel="0" collapsed="false">
      <c r="A59" s="47" t="s">
        <v>58</v>
      </c>
      <c r="B59" s="18" t="s">
        <v>59</v>
      </c>
      <c r="C59" s="38"/>
      <c r="D59" s="25" t="n">
        <v>9.5</v>
      </c>
      <c r="E59" s="23" t="n">
        <f aca="false">D59*3</f>
        <v>28.5</v>
      </c>
      <c r="F59" s="23" t="n">
        <f aca="false">D59*6</f>
        <v>57</v>
      </c>
      <c r="G59" s="23" t="n">
        <f aca="false">D59*12</f>
        <v>114</v>
      </c>
      <c r="H59" s="24" t="n">
        <f aca="false">G59*2</f>
        <v>228</v>
      </c>
    </row>
    <row r="60" customFormat="false" ht="15" hidden="false" customHeight="true" outlineLevel="0" collapsed="false">
      <c r="A60" s="47" t="s">
        <v>60</v>
      </c>
      <c r="B60" s="18" t="s">
        <v>61</v>
      </c>
      <c r="C60" s="38"/>
      <c r="D60" s="25" t="n">
        <v>22</v>
      </c>
      <c r="E60" s="23" t="n">
        <f aca="false">D60*3</f>
        <v>66</v>
      </c>
      <c r="F60" s="23" t="n">
        <f aca="false">D60*6</f>
        <v>132</v>
      </c>
      <c r="G60" s="23" t="n">
        <f aca="false">D60*12</f>
        <v>264</v>
      </c>
      <c r="H60" s="24" t="n">
        <f aca="false">G60*2</f>
        <v>528</v>
      </c>
    </row>
    <row r="61" customFormat="false" ht="15" hidden="false" customHeight="true" outlineLevel="0" collapsed="false">
      <c r="A61" s="47" t="s">
        <v>62</v>
      </c>
      <c r="B61" s="18" t="s">
        <v>63</v>
      </c>
      <c r="C61" s="38"/>
      <c r="D61" s="25" t="n">
        <v>42</v>
      </c>
      <c r="E61" s="23" t="n">
        <f aca="false">D61*3</f>
        <v>126</v>
      </c>
      <c r="F61" s="23" t="n">
        <f aca="false">D61*6</f>
        <v>252</v>
      </c>
      <c r="G61" s="23" t="n">
        <f aca="false">D61*12</f>
        <v>504</v>
      </c>
      <c r="H61" s="24" t="n">
        <f aca="false">G61*2</f>
        <v>1008</v>
      </c>
    </row>
    <row r="62" customFormat="false" ht="15" hidden="false" customHeight="true" outlineLevel="0" collapsed="false">
      <c r="A62" s="50" t="s">
        <v>64</v>
      </c>
      <c r="B62" s="28" t="s">
        <v>65</v>
      </c>
      <c r="C62" s="63"/>
      <c r="D62" s="29" t="n">
        <v>76</v>
      </c>
      <c r="E62" s="30" t="n">
        <f aca="false">D62*3</f>
        <v>228</v>
      </c>
      <c r="F62" s="30" t="n">
        <f aca="false">D62*6</f>
        <v>456</v>
      </c>
      <c r="G62" s="30" t="n">
        <f aca="false">D62*12</f>
        <v>912</v>
      </c>
      <c r="H62" s="31" t="n">
        <f aca="false">G62*2</f>
        <v>1824</v>
      </c>
    </row>
    <row r="63" customFormat="false" ht="15" hidden="false" customHeight="true" outlineLevel="0" collapsed="false">
      <c r="A63" s="39"/>
      <c r="B63" s="40" t="s">
        <v>105</v>
      </c>
      <c r="C63" s="39"/>
      <c r="D63" s="41"/>
      <c r="E63" s="42"/>
      <c r="F63" s="42"/>
      <c r="G63" s="42"/>
      <c r="H63" s="43"/>
    </row>
    <row r="64" customFormat="false" ht="15" hidden="false" customHeight="true" outlineLevel="0" collapsed="false">
      <c r="A64" s="74" t="s">
        <v>106</v>
      </c>
      <c r="B64" s="65" t="s">
        <v>107</v>
      </c>
      <c r="C64" s="74"/>
      <c r="D64" s="20" t="n">
        <v>35</v>
      </c>
      <c r="E64" s="20" t="n">
        <f aca="false">D64*3</f>
        <v>105</v>
      </c>
      <c r="F64" s="20" t="n">
        <f aca="false">D64*6*0.9</f>
        <v>189</v>
      </c>
      <c r="G64" s="20" t="n">
        <f aca="false">D64*12*0.8</f>
        <v>336</v>
      </c>
      <c r="H64" s="21" t="n">
        <f aca="false">G64*2</f>
        <v>672</v>
      </c>
    </row>
    <row r="65" customFormat="false" ht="15" hidden="false" customHeight="true" outlineLevel="0" collapsed="false">
      <c r="A65" s="75" t="s">
        <v>108</v>
      </c>
      <c r="B65" s="75" t="s">
        <v>109</v>
      </c>
      <c r="C65" s="75"/>
      <c r="D65" s="49" t="n">
        <v>55</v>
      </c>
      <c r="E65" s="23" t="n">
        <f aca="false">D65*3</f>
        <v>165</v>
      </c>
      <c r="F65" s="23" t="n">
        <f aca="false">D65*6*0.9</f>
        <v>297</v>
      </c>
      <c r="G65" s="23" t="n">
        <f aca="false">D65*12*0.8</f>
        <v>528</v>
      </c>
      <c r="H65" s="24" t="n">
        <f aca="false">G65*2</f>
        <v>1056</v>
      </c>
    </row>
    <row r="66" customFormat="false" ht="15" hidden="false" customHeight="true" outlineLevel="0" collapsed="false">
      <c r="A66" s="75" t="s">
        <v>110</v>
      </c>
      <c r="B66" s="75" t="s">
        <v>111</v>
      </c>
      <c r="C66" s="75"/>
      <c r="D66" s="49" t="n">
        <v>75</v>
      </c>
      <c r="E66" s="23" t="n">
        <f aca="false">D66*3</f>
        <v>225</v>
      </c>
      <c r="F66" s="23" t="n">
        <f aca="false">D66*6*0.9</f>
        <v>405</v>
      </c>
      <c r="G66" s="23" t="n">
        <f aca="false">D66*12*0.8</f>
        <v>720</v>
      </c>
      <c r="H66" s="24" t="n">
        <f aca="false">G66*2</f>
        <v>1440</v>
      </c>
    </row>
    <row r="67" customFormat="false" ht="15" hidden="false" customHeight="true" outlineLevel="0" collapsed="false">
      <c r="A67" s="50" t="s">
        <v>112</v>
      </c>
      <c r="B67" s="69" t="s">
        <v>113</v>
      </c>
      <c r="C67" s="52"/>
      <c r="D67" s="30" t="n">
        <v>95</v>
      </c>
      <c r="E67" s="30" t="n">
        <f aca="false">D67*3</f>
        <v>285</v>
      </c>
      <c r="F67" s="30" t="n">
        <f aca="false">D67*6*0.9</f>
        <v>513</v>
      </c>
      <c r="G67" s="30" t="n">
        <f aca="false">D67*12*0.8</f>
        <v>912</v>
      </c>
      <c r="H67" s="31" t="n">
        <f aca="false">G67*2</f>
        <v>1824</v>
      </c>
    </row>
    <row r="68" customFormat="false" ht="15" hidden="false" customHeight="true" outlineLevel="0" collapsed="false">
      <c r="A68" s="47" t="s">
        <v>56</v>
      </c>
      <c r="B68" s="67" t="s">
        <v>98</v>
      </c>
      <c r="C68" s="48"/>
      <c r="D68" s="49" t="n">
        <v>18</v>
      </c>
      <c r="E68" s="23" t="n">
        <f aca="false">D68*3</f>
        <v>54</v>
      </c>
      <c r="F68" s="23" t="n">
        <f aca="false">D68*6*0.9</f>
        <v>97.2</v>
      </c>
      <c r="G68" s="23" t="n">
        <f aca="false">D68*12*0.8</f>
        <v>172.8</v>
      </c>
      <c r="H68" s="24" t="n">
        <f aca="false">G68*2</f>
        <v>345.6</v>
      </c>
    </row>
    <row r="69" customFormat="false" ht="15" hidden="false" customHeight="true" outlineLevel="0" collapsed="false">
      <c r="A69" s="47" t="s">
        <v>54</v>
      </c>
      <c r="B69" s="67" t="s">
        <v>55</v>
      </c>
      <c r="C69" s="48"/>
      <c r="D69" s="49" t="n">
        <v>10</v>
      </c>
      <c r="E69" s="23" t="n">
        <f aca="false">D69*3</f>
        <v>30</v>
      </c>
      <c r="F69" s="23" t="n">
        <f aca="false">D69*6*0.9</f>
        <v>54</v>
      </c>
      <c r="G69" s="23" t="n">
        <f aca="false">D69*12*0.8</f>
        <v>96</v>
      </c>
      <c r="H69" s="24" t="n">
        <f aca="false">G69*2</f>
        <v>192</v>
      </c>
    </row>
    <row r="70" customFormat="false" ht="15" hidden="false" customHeight="true" outlineLevel="0" collapsed="false">
      <c r="A70" s="47" t="s">
        <v>114</v>
      </c>
      <c r="B70" s="67" t="s">
        <v>115</v>
      </c>
      <c r="C70" s="48"/>
      <c r="D70" s="49" t="n">
        <v>12</v>
      </c>
      <c r="E70" s="23" t="n">
        <f aca="false">D70*3</f>
        <v>36</v>
      </c>
      <c r="F70" s="23" t="n">
        <f aca="false">D70*6*0.9</f>
        <v>64.8</v>
      </c>
      <c r="G70" s="23" t="n">
        <f aca="false">D70*12*0.8</f>
        <v>115.2</v>
      </c>
      <c r="H70" s="24" t="n">
        <f aca="false">G70*2</f>
        <v>230.4</v>
      </c>
    </row>
    <row r="71" customFormat="false" ht="15" hidden="false" customHeight="true" outlineLevel="0" collapsed="false">
      <c r="A71" s="47" t="s">
        <v>58</v>
      </c>
      <c r="B71" s="67" t="s">
        <v>59</v>
      </c>
      <c r="C71" s="48"/>
      <c r="D71" s="49" t="n">
        <v>3</v>
      </c>
      <c r="E71" s="23" t="n">
        <f aca="false">D71*3</f>
        <v>9</v>
      </c>
      <c r="F71" s="23" t="n">
        <f aca="false">D71*6</f>
        <v>18</v>
      </c>
      <c r="G71" s="23" t="n">
        <f aca="false">D71*12</f>
        <v>36</v>
      </c>
      <c r="H71" s="24" t="n">
        <f aca="false">G71*2</f>
        <v>72</v>
      </c>
    </row>
    <row r="72" customFormat="false" ht="15" hidden="false" customHeight="true" outlineLevel="0" collapsed="false">
      <c r="A72" s="47" t="s">
        <v>60</v>
      </c>
      <c r="B72" s="67" t="s">
        <v>61</v>
      </c>
      <c r="C72" s="48"/>
      <c r="D72" s="49" t="n">
        <v>6</v>
      </c>
      <c r="E72" s="23" t="n">
        <f aca="false">D72*3</f>
        <v>18</v>
      </c>
      <c r="F72" s="23" t="n">
        <f aca="false">D72*6</f>
        <v>36</v>
      </c>
      <c r="G72" s="23" t="n">
        <f aca="false">D72*12</f>
        <v>72</v>
      </c>
      <c r="H72" s="24" t="n">
        <f aca="false">G72*2</f>
        <v>144</v>
      </c>
    </row>
    <row r="73" customFormat="false" ht="15" hidden="false" customHeight="true" outlineLevel="0" collapsed="false">
      <c r="A73" s="47" t="s">
        <v>62</v>
      </c>
      <c r="B73" s="67" t="s">
        <v>63</v>
      </c>
      <c r="C73" s="48"/>
      <c r="D73" s="49" t="n">
        <v>10</v>
      </c>
      <c r="E73" s="23" t="n">
        <f aca="false">D73*3</f>
        <v>30</v>
      </c>
      <c r="F73" s="23" t="n">
        <f aca="false">D73*6</f>
        <v>60</v>
      </c>
      <c r="G73" s="23" t="n">
        <f aca="false">D73*12</f>
        <v>120</v>
      </c>
      <c r="H73" s="24" t="n">
        <f aca="false">G73*2</f>
        <v>240</v>
      </c>
    </row>
    <row r="74" customFormat="false" ht="15" hidden="false" customHeight="true" outlineLevel="0" collapsed="false">
      <c r="A74" s="50" t="s">
        <v>64</v>
      </c>
      <c r="B74" s="69" t="s">
        <v>65</v>
      </c>
      <c r="C74" s="52"/>
      <c r="D74" s="30" t="n">
        <v>16</v>
      </c>
      <c r="E74" s="30" t="n">
        <f aca="false">D74*3</f>
        <v>48</v>
      </c>
      <c r="F74" s="30" t="n">
        <f aca="false">D74*6</f>
        <v>96</v>
      </c>
      <c r="G74" s="30" t="n">
        <f aca="false">D74*12</f>
        <v>192</v>
      </c>
      <c r="H74" s="31" t="n">
        <f aca="false">G74*2</f>
        <v>384</v>
      </c>
    </row>
    <row r="75" customFormat="false" ht="15" hidden="false" customHeight="true" outlineLevel="0" collapsed="false"/>
    <row r="76" customFormat="false" ht="15" hidden="false" customHeight="true" outlineLevel="0" collapsed="false">
      <c r="A76" s="76" t="s">
        <v>116</v>
      </c>
      <c r="B76" s="76"/>
      <c r="C76" s="76"/>
      <c r="D76" s="76"/>
      <c r="E76" s="76"/>
      <c r="F76" s="76"/>
      <c r="G76" s="76"/>
    </row>
    <row r="77" customFormat="false" ht="15" hidden="false" customHeight="true" outlineLevel="0" collapsed="false">
      <c r="A77" s="76" t="s">
        <v>117</v>
      </c>
      <c r="B77" s="76"/>
      <c r="C77" s="76"/>
      <c r="D77" s="76"/>
      <c r="E77" s="76"/>
      <c r="F77" s="76"/>
      <c r="G77" s="76"/>
    </row>
    <row r="78" customFormat="false" ht="15" hidden="false" customHeight="true" outlineLevel="0" collapsed="false">
      <c r="A78" s="0" t="s">
        <v>118</v>
      </c>
    </row>
    <row r="79" customFormat="false" ht="15" hidden="false" customHeight="true" outlineLevel="0" collapsed="false"/>
    <row r="80" customFormat="false" ht="15" hidden="false" customHeight="true" outlineLevel="0" collapsed="false">
      <c r="B80" s="77" t="s">
        <v>119</v>
      </c>
    </row>
    <row r="81" customFormat="false" ht="15" hidden="false" customHeight="true" outlineLevel="0" collapsed="false">
      <c r="A81" s="78"/>
      <c r="B81" s="8" t="s">
        <v>4</v>
      </c>
      <c r="C81" s="79" t="s">
        <v>120</v>
      </c>
      <c r="D81" s="79"/>
      <c r="E81" s="79"/>
      <c r="F81" s="80"/>
      <c r="G81" s="80"/>
      <c r="H81" s="80"/>
    </row>
    <row r="82" customFormat="false" ht="15" hidden="false" customHeight="true" outlineLevel="0" collapsed="false">
      <c r="A82" s="78"/>
      <c r="B82" s="8"/>
      <c r="C82" s="10" t="s">
        <v>121</v>
      </c>
      <c r="D82" s="11" t="s">
        <v>122</v>
      </c>
      <c r="E82" s="12"/>
      <c r="F82" s="81"/>
      <c r="G82" s="81"/>
      <c r="H82" s="81"/>
    </row>
    <row r="83" customFormat="false" ht="15" hidden="false" customHeight="true" outlineLevel="0" collapsed="false">
      <c r="A83" s="78"/>
      <c r="B83" s="40" t="s">
        <v>123</v>
      </c>
      <c r="C83" s="82"/>
      <c r="D83" s="83"/>
      <c r="E83" s="33"/>
      <c r="F83" s="35"/>
      <c r="G83" s="35"/>
      <c r="H83" s="84"/>
    </row>
    <row r="84" customFormat="false" ht="15" hidden="false" customHeight="true" outlineLevel="0" collapsed="false">
      <c r="B84" s="85" t="s">
        <v>124</v>
      </c>
      <c r="C84" s="86" t="n">
        <v>26</v>
      </c>
      <c r="D84" s="86" t="n">
        <v>45</v>
      </c>
      <c r="E84" s="87"/>
    </row>
    <row r="85" customFormat="false" ht="15" hidden="false" customHeight="true" outlineLevel="0" collapsed="false">
      <c r="B85" s="85" t="s">
        <v>125</v>
      </c>
      <c r="C85" s="86" t="n">
        <v>215</v>
      </c>
      <c r="D85" s="86" t="n">
        <v>375</v>
      </c>
      <c r="E85" s="87"/>
    </row>
    <row r="86" customFormat="false" ht="15" hidden="false" customHeight="true" outlineLevel="0" collapsed="false">
      <c r="B86" s="40" t="s">
        <v>126</v>
      </c>
      <c r="C86" s="88"/>
      <c r="D86" s="88"/>
      <c r="E86" s="89"/>
    </row>
    <row r="87" customFormat="false" ht="15" hidden="false" customHeight="true" outlineLevel="0" collapsed="false">
      <c r="B87" s="85" t="s">
        <v>127</v>
      </c>
      <c r="C87" s="86" t="n">
        <v>37</v>
      </c>
      <c r="D87" s="86" t="n">
        <v>65</v>
      </c>
      <c r="E87" s="87"/>
    </row>
    <row r="88" customFormat="false" ht="15" hidden="false" customHeight="true" outlineLevel="0" collapsed="false">
      <c r="B88" s="90" t="s">
        <v>128</v>
      </c>
      <c r="C88" s="91" t="n">
        <v>270</v>
      </c>
      <c r="D88" s="91" t="n">
        <v>475</v>
      </c>
      <c r="E88" s="92"/>
    </row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1:D1"/>
    <mergeCell ref="A2:H2"/>
    <mergeCell ref="A3:D3"/>
    <mergeCell ref="A4:D4"/>
    <mergeCell ref="A5:D5"/>
    <mergeCell ref="D7:H7"/>
    <mergeCell ref="A76:G76"/>
    <mergeCell ref="A77:G77"/>
    <mergeCell ref="C81:E81"/>
  </mergeCells>
  <hyperlinks>
    <hyperlink ref="A4" r:id="rId1" display="info@login.by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</TotalTime>
  <Application>LibreOffice/7.1.0.3$Windows_X86_64 LibreOffice_project/f6099ecf3d29644b5008cc8f48f42f4a40986e4c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2015-01-11T07:07:14Z</dcterms:created>
  <dc:creator>Юра</dc:creator>
  <dc:description/>
  <dc:language>en-US</dc:language>
  <cp:lastModifiedBy/>
  <cp:lastPrinted>1601-01-01T00:00:00Z</cp:lastPrinted>
  <dcterms:modified xsi:type="dcterms:W3CDTF">2023-02-04T11:18:58Z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